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IGES\Eliminação de GIA\Simulador\"/>
    </mc:Choice>
  </mc:AlternateContent>
  <xr:revisionPtr revIDLastSave="0" documentId="13_ncr:1_{F1C680D5-8832-4145-B15F-31A0B2F3B69C}" xr6:coauthVersionLast="47" xr6:coauthVersionMax="47" xr10:uidLastSave="{00000000-0000-0000-0000-000000000000}"/>
  <bookViews>
    <workbookView xWindow="-110" yWindow="-110" windowWidth="19420" windowHeight="10420" xr2:uid="{58ADD64E-17D3-4440-8D2F-EF46A5754A74}"/>
  </bookViews>
  <sheets>
    <sheet name="EF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8" i="1"/>
  <c r="B23" i="1"/>
  <c r="H10" i="1" l="1"/>
  <c r="H8" i="1"/>
  <c r="H11" i="1"/>
  <c r="H12" i="1"/>
  <c r="H15" i="1"/>
  <c r="H17" i="1"/>
  <c r="B26" i="1" l="1"/>
  <c r="B25" i="1"/>
  <c r="B30" i="1" s="1"/>
  <c r="H13" i="1" s="1"/>
  <c r="H16" i="1" l="1"/>
  <c r="B29" i="1"/>
  <c r="H14" i="1" s="1"/>
</calcChain>
</file>

<file path=xl/sharedStrings.xml><?xml version="1.0" encoding="utf-8"?>
<sst xmlns="http://schemas.openxmlformats.org/spreadsheetml/2006/main" count="39" uniqueCount="38">
  <si>
    <t>EFD</t>
  </si>
  <si>
    <t>CFOP</t>
  </si>
  <si>
    <t>CST_ICMS</t>
  </si>
  <si>
    <t>VL_OPR</t>
  </si>
  <si>
    <t>Valor Contábil</t>
  </si>
  <si>
    <t>VL_BC_ICMS</t>
  </si>
  <si>
    <t>Base de Cálculo</t>
  </si>
  <si>
    <t>VL_ICMS</t>
  </si>
  <si>
    <t>ICMS</t>
  </si>
  <si>
    <t>VL_ICMS_ST</t>
  </si>
  <si>
    <t>Isentas/NT</t>
  </si>
  <si>
    <t>VL_RED_BC</t>
  </si>
  <si>
    <t>Outras</t>
  </si>
  <si>
    <t>VL_IPI</t>
  </si>
  <si>
    <t xml:space="preserve">Substituto </t>
  </si>
  <si>
    <t>Substituído</t>
  </si>
  <si>
    <t>Outros Impostos</t>
  </si>
  <si>
    <t>SP90090278_VL_ICMS</t>
  </si>
  <si>
    <t>Valor escriturado no COD_AJ = SP90090278</t>
  </si>
  <si>
    <t>SP90090104_VL_OUTROS</t>
  </si>
  <si>
    <t>Valor escriturado no COD_AJ = SP90090104</t>
  </si>
  <si>
    <t>SP90090104_VL_ICMS</t>
  </si>
  <si>
    <t>Valor escriturado no COD_AJ= SP90090104</t>
  </si>
  <si>
    <t>Cálculos auxiliares (não editáveis)</t>
  </si>
  <si>
    <t>CST com 2 dígitos</t>
  </si>
  <si>
    <t xml:space="preserve">VL_RED_BC_AUX </t>
  </si>
  <si>
    <t>ISENTAS automático</t>
  </si>
  <si>
    <t>OUTRAS automático</t>
  </si>
  <si>
    <t>SUBSTITUÍDO  automático</t>
  </si>
  <si>
    <t>SUBSTITUÍDO c/C197</t>
  </si>
  <si>
    <t>OUTRAS c/C197</t>
  </si>
  <si>
    <t>ISENTAS c/C197</t>
  </si>
  <si>
    <t>Valores a serem transportados para GIA</t>
  </si>
  <si>
    <t>Informação calculada com base na Port CAT 147/09</t>
  </si>
  <si>
    <t>Informação declarada pelo contribuinte na EFD</t>
  </si>
  <si>
    <t>Registro C197/D197</t>
  </si>
  <si>
    <t>Registro C190/D190</t>
  </si>
  <si>
    <t>Simulador para fazer os cálculos conforme os  itens 5 e 6, Anexo VIII, da PCAT 147/09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</si>
</sst>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4" fontId="1" fillId="3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3" fillId="0" borderId="0" xfId="0" applyFont="1"/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10" xfId="0" applyFont="1" applyBorder="1" applyAlignment="1">
      <alignment horizontal="left"/>
    </xf>
    <xf numFmtId="4" fontId="1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14FE0-0C17-489B-9E3F-956DE378728C}">
  <dimension ref="A1:I30"/>
  <sheetViews>
    <sheetView showGridLines="0" tabSelected="1" zoomScale="80" zoomScaleNormal="80" workbookViewId="0">
      <selection activeCell="B25" sqref="B25"/>
    </sheetView>
  </sheetViews>
  <sheetFormatPr defaultRowHeight="14.5" x14ac:dyDescent="0.35"/>
  <cols>
    <col min="1" max="1" width="23.54296875" style="2" customWidth="1"/>
    <col min="2" max="2" width="13.54296875" style="1" customWidth="1"/>
    <col min="3" max="3" width="8.54296875" style="1" customWidth="1"/>
    <col min="4" max="6" width="16.453125" style="1" customWidth="1"/>
    <col min="7" max="7" width="17.1796875" style="1" customWidth="1"/>
    <col min="8" max="8" width="15.1796875" style="1" customWidth="1"/>
    <col min="9" max="9" width="8.54296875" style="1"/>
  </cols>
  <sheetData>
    <row r="1" spans="1:9" x14ac:dyDescent="0.35">
      <c r="A1" s="11" t="s">
        <v>37</v>
      </c>
      <c r="B1" s="12"/>
      <c r="C1" s="12"/>
      <c r="D1" s="12"/>
      <c r="E1" s="12"/>
      <c r="F1" s="12"/>
      <c r="G1" s="12"/>
      <c r="H1" s="12"/>
      <c r="I1" s="13"/>
    </row>
    <row r="2" spans="1:9" ht="6.65" customHeight="1" x14ac:dyDescent="0.35">
      <c r="A2" s="14"/>
      <c r="B2" s="15"/>
      <c r="C2" s="15"/>
      <c r="D2" s="15"/>
      <c r="E2" s="15"/>
      <c r="F2" s="15"/>
      <c r="G2" s="15"/>
      <c r="H2" s="15"/>
      <c r="I2" s="16"/>
    </row>
    <row r="3" spans="1:9" ht="14.5" customHeight="1" x14ac:dyDescent="0.35">
      <c r="A3" s="17" t="s">
        <v>34</v>
      </c>
      <c r="B3" s="18"/>
      <c r="C3" s="18"/>
      <c r="D3" s="15"/>
      <c r="E3" s="15"/>
      <c r="F3" s="15"/>
      <c r="G3" s="15"/>
      <c r="H3" s="15"/>
      <c r="I3" s="16"/>
    </row>
    <row r="4" spans="1:9" ht="14.5" customHeight="1" x14ac:dyDescent="0.35">
      <c r="A4" s="19" t="s">
        <v>33</v>
      </c>
      <c r="B4" s="20"/>
      <c r="C4" s="20"/>
      <c r="D4" s="15"/>
      <c r="E4" s="15"/>
      <c r="F4" s="15"/>
      <c r="G4" s="15"/>
      <c r="H4" s="15"/>
      <c r="I4" s="16"/>
    </row>
    <row r="5" spans="1:9" ht="15" customHeight="1" x14ac:dyDescent="0.35">
      <c r="A5" s="14"/>
      <c r="B5" s="15"/>
      <c r="C5" s="15"/>
      <c r="D5" s="15"/>
      <c r="E5" s="15"/>
      <c r="F5" s="15"/>
      <c r="G5" s="15"/>
      <c r="H5" s="15"/>
      <c r="I5" s="16"/>
    </row>
    <row r="6" spans="1:9" x14ac:dyDescent="0.35">
      <c r="A6" s="34" t="s">
        <v>0</v>
      </c>
      <c r="B6" s="35"/>
      <c r="C6" s="15"/>
      <c r="D6" s="15"/>
      <c r="E6" s="15"/>
      <c r="F6" s="15"/>
      <c r="G6" s="21" t="s">
        <v>32</v>
      </c>
      <c r="H6" s="22"/>
      <c r="I6" s="16"/>
    </row>
    <row r="7" spans="1:9" x14ac:dyDescent="0.35">
      <c r="A7" s="36" t="s">
        <v>36</v>
      </c>
      <c r="B7" s="37"/>
      <c r="C7" s="15"/>
      <c r="D7" s="15"/>
      <c r="E7" s="15"/>
      <c r="F7" s="15"/>
      <c r="G7" s="21"/>
      <c r="H7" s="15"/>
      <c r="I7" s="16"/>
    </row>
    <row r="8" spans="1:9" x14ac:dyDescent="0.35">
      <c r="A8" s="23" t="s">
        <v>1</v>
      </c>
      <c r="B8" s="4"/>
      <c r="C8" s="15"/>
      <c r="D8" s="15"/>
      <c r="E8" s="15"/>
      <c r="F8" s="15"/>
      <c r="G8" s="3" t="s">
        <v>1</v>
      </c>
      <c r="H8" s="8">
        <f>B8</f>
        <v>0</v>
      </c>
      <c r="I8" s="16"/>
    </row>
    <row r="9" spans="1:9" x14ac:dyDescent="0.35">
      <c r="A9" s="23" t="s">
        <v>2</v>
      </c>
      <c r="B9" s="5"/>
      <c r="C9" s="24"/>
      <c r="D9" s="15"/>
      <c r="E9" s="15"/>
      <c r="F9" s="15"/>
      <c r="G9" s="3"/>
      <c r="H9" s="9"/>
      <c r="I9" s="16"/>
    </row>
    <row r="10" spans="1:9" x14ac:dyDescent="0.35">
      <c r="A10" s="23" t="s">
        <v>3</v>
      </c>
      <c r="B10" s="6"/>
      <c r="C10" s="15"/>
      <c r="D10" s="15"/>
      <c r="E10" s="15"/>
      <c r="F10" s="15"/>
      <c r="G10" s="3" t="s">
        <v>4</v>
      </c>
      <c r="H10" s="10">
        <f>B10</f>
        <v>0</v>
      </c>
      <c r="I10" s="16"/>
    </row>
    <row r="11" spans="1:9" x14ac:dyDescent="0.35">
      <c r="A11" s="23" t="s">
        <v>5</v>
      </c>
      <c r="B11" s="6"/>
      <c r="C11" s="15"/>
      <c r="D11" s="15"/>
      <c r="E11" s="15"/>
      <c r="F11" s="15"/>
      <c r="G11" s="3" t="s">
        <v>6</v>
      </c>
      <c r="H11" s="10">
        <f>B11</f>
        <v>0</v>
      </c>
      <c r="I11" s="16"/>
    </row>
    <row r="12" spans="1:9" x14ac:dyDescent="0.35">
      <c r="A12" s="23" t="s">
        <v>7</v>
      </c>
      <c r="B12" s="7"/>
      <c r="C12" s="15"/>
      <c r="D12" s="15"/>
      <c r="E12" s="15"/>
      <c r="F12" s="15"/>
      <c r="G12" s="3" t="s">
        <v>8</v>
      </c>
      <c r="H12" s="10">
        <f>B12</f>
        <v>0</v>
      </c>
      <c r="I12" s="16"/>
    </row>
    <row r="13" spans="1:9" x14ac:dyDescent="0.35">
      <c r="A13" s="23" t="s">
        <v>9</v>
      </c>
      <c r="B13" s="6"/>
      <c r="C13" s="15"/>
      <c r="D13" s="15"/>
      <c r="E13" s="15"/>
      <c r="F13" s="15"/>
      <c r="G13" s="3" t="s">
        <v>10</v>
      </c>
      <c r="H13" s="10" t="e">
        <f>B30</f>
        <v>#VALUE!</v>
      </c>
      <c r="I13" s="16"/>
    </row>
    <row r="14" spans="1:9" x14ac:dyDescent="0.35">
      <c r="A14" s="23" t="s">
        <v>11</v>
      </c>
      <c r="B14" s="6"/>
      <c r="C14" s="15"/>
      <c r="D14" s="15"/>
      <c r="E14" s="15"/>
      <c r="F14" s="15"/>
      <c r="G14" s="3" t="s">
        <v>12</v>
      </c>
      <c r="H14" s="10" t="e">
        <f>B29</f>
        <v>#VALUE!</v>
      </c>
      <c r="I14" s="16"/>
    </row>
    <row r="15" spans="1:9" x14ac:dyDescent="0.35">
      <c r="A15" s="23" t="s">
        <v>13</v>
      </c>
      <c r="B15" s="6"/>
      <c r="C15" s="15"/>
      <c r="D15" s="15"/>
      <c r="E15" s="15"/>
      <c r="F15" s="15"/>
      <c r="G15" s="3" t="s">
        <v>14</v>
      </c>
      <c r="H15" s="10">
        <f>B13</f>
        <v>0</v>
      </c>
      <c r="I15" s="16"/>
    </row>
    <row r="16" spans="1:9" x14ac:dyDescent="0.35">
      <c r="A16" s="14"/>
      <c r="B16" s="25"/>
      <c r="C16" s="15"/>
      <c r="D16" s="15"/>
      <c r="E16" s="15"/>
      <c r="F16" s="15"/>
      <c r="G16" s="3" t="s">
        <v>15</v>
      </c>
      <c r="H16" s="10">
        <f>B28</f>
        <v>0</v>
      </c>
      <c r="I16" s="16"/>
    </row>
    <row r="17" spans="1:9" x14ac:dyDescent="0.35">
      <c r="A17" s="36" t="s">
        <v>35</v>
      </c>
      <c r="B17" s="37"/>
      <c r="C17" s="15"/>
      <c r="D17" s="15"/>
      <c r="E17" s="15"/>
      <c r="F17" s="15"/>
      <c r="G17" s="3" t="s">
        <v>16</v>
      </c>
      <c r="H17" s="10">
        <f>B15</f>
        <v>0</v>
      </c>
      <c r="I17" s="16"/>
    </row>
    <row r="18" spans="1:9" x14ac:dyDescent="0.35">
      <c r="A18" s="23" t="s">
        <v>17</v>
      </c>
      <c r="B18" s="6"/>
      <c r="C18" s="26" t="s">
        <v>18</v>
      </c>
      <c r="D18" s="15"/>
      <c r="E18" s="15"/>
      <c r="F18" s="15"/>
      <c r="G18" s="15"/>
      <c r="H18" s="15"/>
      <c r="I18" s="16"/>
    </row>
    <row r="19" spans="1:9" x14ac:dyDescent="0.35">
      <c r="A19" s="23" t="s">
        <v>19</v>
      </c>
      <c r="B19" s="6"/>
      <c r="C19" s="26" t="s">
        <v>20</v>
      </c>
      <c r="D19" s="15"/>
      <c r="E19" s="15"/>
      <c r="F19" s="15"/>
      <c r="G19" s="15"/>
      <c r="H19" s="15"/>
      <c r="I19" s="16"/>
    </row>
    <row r="20" spans="1:9" x14ac:dyDescent="0.35">
      <c r="A20" s="23" t="s">
        <v>21</v>
      </c>
      <c r="B20" s="6"/>
      <c r="C20" s="26" t="s">
        <v>22</v>
      </c>
      <c r="D20" s="15"/>
      <c r="E20" s="15"/>
      <c r="F20" s="15"/>
      <c r="G20" s="15"/>
      <c r="H20" s="15"/>
      <c r="I20" s="16"/>
    </row>
    <row r="21" spans="1:9" x14ac:dyDescent="0.35">
      <c r="A21" s="14"/>
      <c r="B21" s="25"/>
      <c r="C21" s="22"/>
      <c r="D21" s="15"/>
      <c r="E21" s="15"/>
      <c r="F21" s="15"/>
      <c r="G21" s="15"/>
      <c r="H21" s="15"/>
      <c r="I21" s="16"/>
    </row>
    <row r="22" spans="1:9" x14ac:dyDescent="0.35">
      <c r="A22" s="27" t="s">
        <v>23</v>
      </c>
      <c r="B22" s="25"/>
      <c r="C22" s="15"/>
      <c r="D22" s="15"/>
      <c r="E22" s="15"/>
      <c r="F22" s="15"/>
      <c r="G22" s="15"/>
      <c r="H22" s="15"/>
      <c r="I22" s="16"/>
    </row>
    <row r="23" spans="1:9" x14ac:dyDescent="0.35">
      <c r="A23" s="28" t="s">
        <v>24</v>
      </c>
      <c r="B23" s="1" t="e">
        <f>VALUE(RIGHT(B9,2))</f>
        <v>#VALUE!</v>
      </c>
      <c r="C23" s="15"/>
      <c r="D23" s="15"/>
      <c r="E23" s="15"/>
      <c r="F23" s="15"/>
      <c r="G23" s="15"/>
      <c r="H23" s="15"/>
      <c r="I23" s="16"/>
    </row>
    <row r="24" spans="1:9" x14ac:dyDescent="0.35">
      <c r="A24" s="14" t="s">
        <v>25</v>
      </c>
      <c r="B24" s="25">
        <f>IF(B14&gt;(B10-B11),0,B14)</f>
        <v>0</v>
      </c>
      <c r="C24" s="15"/>
      <c r="D24" s="15"/>
      <c r="E24" s="15"/>
      <c r="F24" s="15"/>
      <c r="G24" s="15"/>
      <c r="H24" s="15"/>
      <c r="I24" s="16"/>
    </row>
    <row r="25" spans="1:9" x14ac:dyDescent="0.35">
      <c r="A25" s="14" t="s">
        <v>26</v>
      </c>
      <c r="B25" s="25" t="e">
        <f>IF(OR(B23=30,B23=40,B23=41),IF((B10-B11-B13-B24-B15)&lt;0,0,B10-B11-B13-B24-B15),0)+B24</f>
        <v>#VALUE!</v>
      </c>
      <c r="C25" s="15"/>
      <c r="D25" s="15"/>
      <c r="E25" s="15"/>
      <c r="F25" s="15"/>
      <c r="G25" s="15"/>
      <c r="H25" s="15"/>
      <c r="I25" s="16"/>
    </row>
    <row r="26" spans="1:9" x14ac:dyDescent="0.35">
      <c r="A26" s="14" t="s">
        <v>27</v>
      </c>
      <c r="B26" s="25" t="e">
        <f>IF(OR(B23=30,B23=40,B23=41),0,IF((B10-B11-B13-B24-B15)&lt;0,0,B10-B11-B13-B24-B15))</f>
        <v>#VALUE!</v>
      </c>
      <c r="C26" s="15"/>
      <c r="D26" s="15"/>
      <c r="E26" s="15"/>
      <c r="F26" s="15"/>
      <c r="G26" s="15"/>
      <c r="H26" s="15"/>
      <c r="I26" s="16"/>
    </row>
    <row r="27" spans="1:9" x14ac:dyDescent="0.35">
      <c r="A27" s="14" t="s">
        <v>28</v>
      </c>
      <c r="B27" s="25">
        <v>0</v>
      </c>
      <c r="C27" s="15"/>
      <c r="D27" s="15"/>
      <c r="E27" s="15"/>
      <c r="F27" s="15"/>
      <c r="G27" s="15"/>
      <c r="H27" s="15"/>
      <c r="I27" s="16"/>
    </row>
    <row r="28" spans="1:9" x14ac:dyDescent="0.35">
      <c r="A28" s="14" t="s">
        <v>29</v>
      </c>
      <c r="B28" s="25">
        <f>IF(B18="",0,B18)</f>
        <v>0</v>
      </c>
      <c r="C28" s="15"/>
      <c r="D28" s="15"/>
      <c r="E28" s="15"/>
      <c r="F28" s="15"/>
      <c r="G28" s="15"/>
      <c r="H28" s="15"/>
      <c r="I28" s="16"/>
    </row>
    <row r="29" spans="1:9" x14ac:dyDescent="0.35">
      <c r="A29" s="14" t="s">
        <v>30</v>
      </c>
      <c r="B29" s="25" t="e">
        <f>IF(B19="",IF((B26-B28)&gt;0,B26-B28,0),B19)</f>
        <v>#VALUE!</v>
      </c>
      <c r="I29" s="29"/>
    </row>
    <row r="30" spans="1:9" ht="15" thickBot="1" x14ac:dyDescent="0.4">
      <c r="A30" s="30" t="s">
        <v>31</v>
      </c>
      <c r="B30" s="31" t="e">
        <f>IF(B20="",B25,B20)</f>
        <v>#VALUE!</v>
      </c>
      <c r="C30" s="32"/>
      <c r="D30" s="32"/>
      <c r="E30" s="32"/>
      <c r="F30" s="32"/>
      <c r="G30" s="32"/>
      <c r="H30" s="32"/>
      <c r="I30" s="33"/>
    </row>
  </sheetData>
  <sheetProtection algorithmName="SHA-512" hashValue="N1B7LYKWBH7eFu8ogNkaQ8Dz0f81DFVtoakn1+HhWFPsYCMsJ7MjbKQTzucc1NqE+B+a9241XXAUObUeqBBpUw==" saltValue="f95/Ev4G2cI2lHcORVCmDg==" spinCount="100000" sheet="1" objects="1" scenarios="1"/>
  <mergeCells count="3">
    <mergeCell ref="A6:B6"/>
    <mergeCell ref="A17:B17"/>
    <mergeCell ref="A7:B7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EFD</vt:lpstr>
    </vt:vector>
  </TitlesOfParts>
  <Manager/>
  <Company>Secretaria da Fazenda - 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Ladeira Seiblitz Guanaes</dc:creator>
  <cp:keywords/>
  <dc:description/>
  <cp:lastModifiedBy>Danielle Ladeira Seiblitz Guanaes</cp:lastModifiedBy>
  <cp:revision/>
  <dcterms:created xsi:type="dcterms:W3CDTF">2024-06-27T12:42:55Z</dcterms:created>
  <dcterms:modified xsi:type="dcterms:W3CDTF">2024-08-26T17:21:54Z</dcterms:modified>
  <cp:category/>
  <cp:contentStatus/>
</cp:coreProperties>
</file>